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ichael\Desktop\"/>
    </mc:Choice>
  </mc:AlternateContent>
  <xr:revisionPtr revIDLastSave="0" documentId="13_ncr:1_{52BC4383-433F-424C-9929-BFF6F0C78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igrechner" sheetId="3" r:id="rId1"/>
    <sheet name="Zugaberech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3" l="1"/>
  <c r="D10" i="3"/>
  <c r="E10" i="3"/>
  <c r="F10" i="3"/>
  <c r="G10" i="3"/>
  <c r="H10" i="3"/>
  <c r="B10" i="3"/>
  <c r="H6" i="3"/>
  <c r="H17" i="3" s="1"/>
  <c r="G6" i="3"/>
  <c r="G17" i="3" s="1"/>
  <c r="F6" i="3"/>
  <c r="F17" i="3" s="1"/>
  <c r="E29" i="3"/>
  <c r="D6" i="3"/>
  <c r="D7" i="3" s="1"/>
  <c r="D18" i="3" s="1"/>
  <c r="E6" i="3"/>
  <c r="E17" i="3" s="1"/>
  <c r="E27" i="3" s="1"/>
  <c r="B6" i="3"/>
  <c r="B17" i="3" s="1"/>
  <c r="B27" i="3" s="1"/>
  <c r="C6" i="3"/>
  <c r="C17" i="3" s="1"/>
  <c r="C27" i="3" s="1"/>
  <c r="B12" i="2"/>
  <c r="B18" i="2"/>
  <c r="B7" i="2"/>
  <c r="B8" i="2" s="1"/>
  <c r="H29" i="3" l="1"/>
  <c r="H27" i="3"/>
  <c r="H25" i="3"/>
  <c r="H7" i="3"/>
  <c r="H18" i="3" s="1"/>
  <c r="H20" i="3" s="1"/>
  <c r="H21" i="3" s="1"/>
  <c r="B29" i="3"/>
  <c r="C29" i="3"/>
  <c r="G29" i="3"/>
  <c r="G27" i="3"/>
  <c r="G25" i="3"/>
  <c r="G7" i="3"/>
  <c r="G18" i="3" s="1"/>
  <c r="G20" i="3" s="1"/>
  <c r="G21" i="3" s="1"/>
  <c r="F29" i="3"/>
  <c r="F27" i="3"/>
  <c r="F25" i="3"/>
  <c r="F7" i="3"/>
  <c r="F18" i="3" s="1"/>
  <c r="F20" i="3" s="1"/>
  <c r="F21" i="3" s="1"/>
  <c r="D17" i="3"/>
  <c r="D29" i="3" s="1"/>
  <c r="B25" i="3"/>
  <c r="C25" i="3"/>
  <c r="E7" i="3"/>
  <c r="E18" i="3" s="1"/>
  <c r="E20" i="3" s="1"/>
  <c r="E21" i="3" s="1"/>
  <c r="E25" i="3"/>
  <c r="B7" i="3"/>
  <c r="B18" i="3" s="1"/>
  <c r="B20" i="3" s="1"/>
  <c r="C7" i="3"/>
  <c r="C18" i="3" s="1"/>
  <c r="C20" i="3" s="1"/>
  <c r="B16" i="2"/>
  <c r="B13" i="2"/>
  <c r="B17" i="2" s="1"/>
  <c r="H19" i="3" l="1"/>
  <c r="G19" i="3"/>
  <c r="F19" i="3"/>
  <c r="D27" i="3"/>
  <c r="D19" i="3"/>
  <c r="D25" i="3"/>
  <c r="D20" i="3"/>
  <c r="D21" i="3" s="1"/>
  <c r="E19" i="3"/>
  <c r="C21" i="3"/>
  <c r="B21" i="3"/>
  <c r="B19" i="3"/>
  <c r="C19" i="3"/>
</calcChain>
</file>

<file path=xl/sharedStrings.xml><?xml version="1.0" encoding="utf-8"?>
<sst xmlns="http://schemas.openxmlformats.org/spreadsheetml/2006/main" count="51" uniqueCount="42">
  <si>
    <t>Mehlanteil LM</t>
  </si>
  <si>
    <t>Lievito Madre</t>
  </si>
  <si>
    <t>Gesamtmenge Mehl</t>
  </si>
  <si>
    <t>Wasseranteil LM</t>
  </si>
  <si>
    <t>Salzzugabe</t>
  </si>
  <si>
    <t>Mehlzugabe</t>
  </si>
  <si>
    <t>Gesamtmenge Wasser</t>
  </si>
  <si>
    <t>Hydration LM</t>
  </si>
  <si>
    <t>Lievito Madre/Sauerteig</t>
  </si>
  <si>
    <t>Hydration LM/ST</t>
  </si>
  <si>
    <t>Mehlanteil LM/ST</t>
  </si>
  <si>
    <t>Wasseranteil LM/ST</t>
  </si>
  <si>
    <t>Teigausbeute (TA)</t>
  </si>
  <si>
    <t>Wasserzugabe</t>
  </si>
  <si>
    <t>Hydration (gesamt)</t>
  </si>
  <si>
    <t>Salzanteil</t>
  </si>
  <si>
    <t>Vorteig</t>
  </si>
  <si>
    <t>Hauptteig</t>
  </si>
  <si>
    <t>Gesamtmenge</t>
  </si>
  <si>
    <t>Mehl</t>
  </si>
  <si>
    <t>Wasser</t>
  </si>
  <si>
    <t>Hydration</t>
  </si>
  <si>
    <t>Teig</t>
  </si>
  <si>
    <t>Baguette</t>
  </si>
  <si>
    <t>Weitere Zutaten</t>
  </si>
  <si>
    <t>Salz</t>
  </si>
  <si>
    <t>Zuckeranteil</t>
  </si>
  <si>
    <t>Zucker</t>
  </si>
  <si>
    <t>Roggenbrot</t>
  </si>
  <si>
    <t>Teigrechner</t>
  </si>
  <si>
    <t>Zugaberechner</t>
  </si>
  <si>
    <t>Ital. Brot</t>
  </si>
  <si>
    <t>Brötchen</t>
  </si>
  <si>
    <t>Hefeanteil</t>
  </si>
  <si>
    <t>Hefe</t>
  </si>
  <si>
    <t>Ciabatta</t>
  </si>
  <si>
    <t>Focaccia</t>
  </si>
  <si>
    <t>Berechn. Wert</t>
  </si>
  <si>
    <t>Eingabe</t>
  </si>
  <si>
    <t>Hefekuchen</t>
  </si>
  <si>
    <t>Hydration Vorteig</t>
  </si>
  <si>
    <t>Berechn. Zwischenwert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</si>
</sst>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g&quot;"/>
    <numFmt numFmtId="165" formatCode="#,##0.0\ &quot;g&quot;"/>
  </numFmts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3" applyNumberFormat="0" applyAlignment="0" applyProtection="0"/>
    <xf numFmtId="0" fontId="4" fillId="3" borderId="2" applyNumberFormat="0" applyAlignment="0" applyProtection="0"/>
    <xf numFmtId="0" fontId="5" fillId="0" borderId="4" applyNumberFormat="0" applyFill="0" applyAlignment="0" applyProtection="0"/>
  </cellStyleXfs>
  <cellXfs count="17">
    <xf numFmtId="0" fontId="0" fillId="0" borderId="0" xfId="0"/>
    <xf numFmtId="10" fontId="0" fillId="0" borderId="0" xfId="0" applyNumberFormat="1"/>
    <xf numFmtId="0" fontId="1" fillId="0" borderId="1" xfId="1"/>
    <xf numFmtId="1" fontId="4" fillId="3" borderId="2" xfId="4" applyNumberFormat="1"/>
    <xf numFmtId="1" fontId="0" fillId="0" borderId="0" xfId="0" applyNumberFormat="1"/>
    <xf numFmtId="10" fontId="2" fillId="2" borderId="2" xfId="2" applyNumberFormat="1"/>
    <xf numFmtId="10" fontId="4" fillId="3" borderId="2" xfId="4" applyNumberFormat="1"/>
    <xf numFmtId="164" fontId="2" fillId="2" borderId="2" xfId="2" applyNumberFormat="1" applyProtection="1">
      <protection locked="0"/>
    </xf>
    <xf numFmtId="164" fontId="3" fillId="3" borderId="3" xfId="3" applyNumberFormat="1" applyProtection="1">
      <protection locked="0"/>
    </xf>
    <xf numFmtId="9" fontId="2" fillId="2" borderId="2" xfId="2" applyNumberFormat="1"/>
    <xf numFmtId="164" fontId="4" fillId="3" borderId="2" xfId="4" applyNumberFormat="1" applyProtection="1">
      <protection locked="0"/>
    </xf>
    <xf numFmtId="165" fontId="4" fillId="3" borderId="2" xfId="4" applyNumberFormat="1" applyProtection="1">
      <protection locked="0"/>
    </xf>
    <xf numFmtId="0" fontId="5" fillId="0" borderId="4" xfId="5"/>
    <xf numFmtId="1" fontId="5" fillId="0" borderId="4" xfId="5" applyNumberFormat="1"/>
    <xf numFmtId="0" fontId="2" fillId="2" borderId="2" xfId="2"/>
    <xf numFmtId="0" fontId="4" fillId="3" borderId="2" xfId="4"/>
    <xf numFmtId="0" fontId="3" fillId="3" borderId="3" xfId="3"/>
  </cellXfs>
  <cellStyles count="6">
    <cellStyle name="Ausgabe" xfId="3" builtinId="21"/>
    <cellStyle name="Berechnung" xfId="4" builtinId="22"/>
    <cellStyle name="Eingabe" xfId="2" builtinId="20"/>
    <cellStyle name="Standard" xfId="0" builtinId="0"/>
    <cellStyle name="Überschrift 1" xfId="1" builtinId="16"/>
    <cellStyle name="Überschrift 3" xfId="5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EC82-833A-4590-8435-EBFD0151E8E6}">
  <dimension ref="A1:H34"/>
  <sheetViews>
    <sheetView tabSelected="1" workbookViewId="0"/>
  </sheetViews>
  <sheetFormatPr baseColWidth="10" defaultColWidth="9.140625" defaultRowHeight="15" x14ac:dyDescent="0.25"/>
  <cols>
    <col min="1" max="1" width="29.28515625" customWidth="1"/>
    <col min="2" max="8" width="15.42578125" customWidth="1"/>
  </cols>
  <sheetData>
    <row r="1" spans="1:8" s="2" customFormat="1" ht="20.25" thickBot="1" x14ac:dyDescent="0.35">
      <c r="A1" s="2" t="s">
        <v>29</v>
      </c>
      <c r="B1" s="2" t="s">
        <v>23</v>
      </c>
      <c r="C1" s="2" t="s">
        <v>31</v>
      </c>
      <c r="D1" s="2" t="s">
        <v>32</v>
      </c>
      <c r="E1" s="2" t="s">
        <v>28</v>
      </c>
      <c r="F1" s="2" t="s">
        <v>35</v>
      </c>
      <c r="G1" s="2" t="s">
        <v>36</v>
      </c>
      <c r="H1" s="2" t="s">
        <v>39</v>
      </c>
    </row>
    <row r="2" spans="1:8" ht="15.75" thickTop="1" x14ac:dyDescent="0.25"/>
    <row r="3" spans="1:8" s="12" customFormat="1" ht="15.75" thickBot="1" x14ac:dyDescent="0.3">
      <c r="A3" s="12" t="s">
        <v>16</v>
      </c>
      <c r="B3" s="13"/>
      <c r="C3" s="13"/>
      <c r="D3" s="13"/>
      <c r="E3" s="13"/>
      <c r="F3" s="13"/>
      <c r="G3" s="13"/>
      <c r="H3" s="13"/>
    </row>
    <row r="4" spans="1:8" x14ac:dyDescent="0.25">
      <c r="A4" t="s">
        <v>8</v>
      </c>
      <c r="B4" s="7">
        <v>150</v>
      </c>
      <c r="C4" s="7">
        <v>150</v>
      </c>
      <c r="D4" s="7">
        <v>150</v>
      </c>
      <c r="E4" s="7">
        <v>660</v>
      </c>
      <c r="F4" s="7">
        <v>120</v>
      </c>
      <c r="G4" s="7">
        <v>150</v>
      </c>
      <c r="H4" s="7">
        <v>150</v>
      </c>
    </row>
    <row r="5" spans="1:8" x14ac:dyDescent="0.25">
      <c r="A5" t="s">
        <v>9</v>
      </c>
      <c r="B5" s="5">
        <v>0.5</v>
      </c>
      <c r="C5" s="5">
        <v>0.5</v>
      </c>
      <c r="D5" s="5">
        <v>0.5</v>
      </c>
      <c r="E5" s="5">
        <v>1.2</v>
      </c>
      <c r="F5" s="5">
        <v>0.5</v>
      </c>
      <c r="G5" s="5">
        <v>0.5</v>
      </c>
      <c r="H5" s="5">
        <v>0.5</v>
      </c>
    </row>
    <row r="6" spans="1:8" x14ac:dyDescent="0.25">
      <c r="A6" t="s">
        <v>10</v>
      </c>
      <c r="B6" s="8">
        <f t="shared" ref="B6:G6" si="0">B$4*(1-(B5)/(B5+100%))</f>
        <v>100.00000000000001</v>
      </c>
      <c r="C6" s="8">
        <f t="shared" si="0"/>
        <v>100.00000000000001</v>
      </c>
      <c r="D6" s="8">
        <f t="shared" si="0"/>
        <v>100.00000000000001</v>
      </c>
      <c r="E6" s="8">
        <f t="shared" si="0"/>
        <v>300</v>
      </c>
      <c r="F6" s="8">
        <f t="shared" si="0"/>
        <v>80.000000000000014</v>
      </c>
      <c r="G6" s="8">
        <f t="shared" si="0"/>
        <v>100.00000000000001</v>
      </c>
      <c r="H6" s="8">
        <f t="shared" ref="H6" si="1">H$4*(1-(H5)/(H5+100%))</f>
        <v>100.00000000000001</v>
      </c>
    </row>
    <row r="7" spans="1:8" x14ac:dyDescent="0.25">
      <c r="A7" t="s">
        <v>11</v>
      </c>
      <c r="B7" s="8">
        <f t="shared" ref="B7:G7" si="2">B4-B6</f>
        <v>49.999999999999986</v>
      </c>
      <c r="C7" s="8">
        <f t="shared" si="2"/>
        <v>49.999999999999986</v>
      </c>
      <c r="D7" s="8">
        <f t="shared" si="2"/>
        <v>49.999999999999986</v>
      </c>
      <c r="E7" s="8">
        <f t="shared" si="2"/>
        <v>360</v>
      </c>
      <c r="F7" s="8">
        <f t="shared" si="2"/>
        <v>39.999999999999986</v>
      </c>
      <c r="G7" s="8">
        <f t="shared" si="2"/>
        <v>49.999999999999986</v>
      </c>
      <c r="H7" s="8">
        <f t="shared" ref="H7" si="3">H4-H6</f>
        <v>49.999999999999986</v>
      </c>
    </row>
    <row r="8" spans="1:8" x14ac:dyDescent="0.25">
      <c r="A8" t="s">
        <v>5</v>
      </c>
      <c r="B8" s="7">
        <v>100</v>
      </c>
      <c r="C8" s="7">
        <v>100</v>
      </c>
      <c r="D8" s="7">
        <v>100</v>
      </c>
      <c r="E8" s="7">
        <v>0</v>
      </c>
      <c r="F8" s="7">
        <v>0</v>
      </c>
      <c r="G8" s="7">
        <v>0</v>
      </c>
      <c r="H8" s="7">
        <v>0</v>
      </c>
    </row>
    <row r="9" spans="1:8" x14ac:dyDescent="0.25">
      <c r="A9" t="s">
        <v>13</v>
      </c>
      <c r="B9" s="7">
        <v>150</v>
      </c>
      <c r="C9" s="7">
        <v>150</v>
      </c>
      <c r="D9" s="7">
        <v>150</v>
      </c>
      <c r="E9" s="7">
        <v>0</v>
      </c>
      <c r="F9" s="7">
        <v>0</v>
      </c>
      <c r="G9" s="7">
        <v>0</v>
      </c>
      <c r="H9" s="7">
        <v>0</v>
      </c>
    </row>
    <row r="10" spans="1:8" x14ac:dyDescent="0.25">
      <c r="A10" t="s">
        <v>40</v>
      </c>
      <c r="B10" s="6">
        <f>(B7+B9)/(B6+B8)</f>
        <v>1</v>
      </c>
      <c r="C10" s="6">
        <f t="shared" ref="C10:H10" si="4">(C7+C9)/(C6+C8)</f>
        <v>1</v>
      </c>
      <c r="D10" s="6">
        <f t="shared" si="4"/>
        <v>1</v>
      </c>
      <c r="E10" s="6">
        <f t="shared" si="4"/>
        <v>1.2</v>
      </c>
      <c r="F10" s="6">
        <f t="shared" si="4"/>
        <v>0.49999999999999972</v>
      </c>
      <c r="G10" s="6">
        <f t="shared" si="4"/>
        <v>0.49999999999999978</v>
      </c>
      <c r="H10" s="6">
        <f t="shared" si="4"/>
        <v>0.49999999999999978</v>
      </c>
    </row>
    <row r="11" spans="1:8" x14ac:dyDescent="0.25">
      <c r="B11" s="4"/>
      <c r="C11" s="4"/>
      <c r="D11" s="4"/>
      <c r="E11" s="4"/>
      <c r="F11" s="4"/>
      <c r="G11" s="4"/>
      <c r="H11" s="4"/>
    </row>
    <row r="12" spans="1:8" s="12" customFormat="1" ht="15.75" thickBot="1" x14ac:dyDescent="0.3">
      <c r="A12" s="12" t="s">
        <v>17</v>
      </c>
      <c r="B12" s="13"/>
      <c r="C12" s="13"/>
      <c r="D12" s="13"/>
      <c r="E12" s="13"/>
      <c r="F12" s="13"/>
      <c r="G12" s="13"/>
      <c r="H12" s="13"/>
    </row>
    <row r="13" spans="1:8" x14ac:dyDescent="0.25">
      <c r="A13" t="s">
        <v>5</v>
      </c>
      <c r="B13" s="7">
        <v>400</v>
      </c>
      <c r="C13" s="7">
        <v>300</v>
      </c>
      <c r="D13" s="7">
        <v>300</v>
      </c>
      <c r="E13" s="7">
        <v>250</v>
      </c>
      <c r="F13" s="7">
        <v>600</v>
      </c>
      <c r="G13" s="7">
        <v>490</v>
      </c>
      <c r="H13" s="7">
        <v>300</v>
      </c>
    </row>
    <row r="14" spans="1:8" x14ac:dyDescent="0.25">
      <c r="A14" t="s">
        <v>13</v>
      </c>
      <c r="B14" s="7">
        <v>200</v>
      </c>
      <c r="C14" s="7">
        <v>120</v>
      </c>
      <c r="D14" s="7">
        <v>100</v>
      </c>
      <c r="E14" s="7">
        <v>200</v>
      </c>
      <c r="F14" s="7">
        <v>450</v>
      </c>
      <c r="G14" s="7">
        <v>400</v>
      </c>
      <c r="H14" s="7">
        <v>175</v>
      </c>
    </row>
    <row r="15" spans="1:8" x14ac:dyDescent="0.25">
      <c r="B15" s="4"/>
      <c r="C15" s="4"/>
      <c r="D15" s="4"/>
      <c r="E15" s="4"/>
      <c r="F15" s="4"/>
      <c r="G15" s="4"/>
      <c r="H15" s="4"/>
    </row>
    <row r="16" spans="1:8" s="12" customFormat="1" ht="15.75" thickBot="1" x14ac:dyDescent="0.3">
      <c r="A16" s="12" t="s">
        <v>18</v>
      </c>
      <c r="B16" s="13"/>
      <c r="C16" s="13"/>
      <c r="D16" s="13"/>
      <c r="E16" s="13"/>
      <c r="F16" s="13"/>
      <c r="G16" s="13"/>
      <c r="H16" s="13"/>
    </row>
    <row r="17" spans="1:8" x14ac:dyDescent="0.25">
      <c r="A17" t="s">
        <v>19</v>
      </c>
      <c r="B17" s="8">
        <f t="shared" ref="B17:G17" si="5">B8+B6+B13</f>
        <v>600</v>
      </c>
      <c r="C17" s="8">
        <f t="shared" si="5"/>
        <v>500</v>
      </c>
      <c r="D17" s="8">
        <f t="shared" si="5"/>
        <v>500</v>
      </c>
      <c r="E17" s="8">
        <f t="shared" si="5"/>
        <v>550</v>
      </c>
      <c r="F17" s="8">
        <f t="shared" si="5"/>
        <v>680</v>
      </c>
      <c r="G17" s="8">
        <f t="shared" si="5"/>
        <v>590</v>
      </c>
      <c r="H17" s="8">
        <f t="shared" ref="H17" si="6">H8+H6+H13</f>
        <v>400</v>
      </c>
    </row>
    <row r="18" spans="1:8" x14ac:dyDescent="0.25">
      <c r="A18" t="s">
        <v>20</v>
      </c>
      <c r="B18" s="8">
        <f t="shared" ref="B18:G18" si="7">B14++B9+B7</f>
        <v>400</v>
      </c>
      <c r="C18" s="8">
        <f t="shared" si="7"/>
        <v>320</v>
      </c>
      <c r="D18" s="8">
        <f t="shared" si="7"/>
        <v>300</v>
      </c>
      <c r="E18" s="8">
        <f t="shared" si="7"/>
        <v>560</v>
      </c>
      <c r="F18" s="8">
        <f t="shared" si="7"/>
        <v>490</v>
      </c>
      <c r="G18" s="8">
        <f t="shared" si="7"/>
        <v>450</v>
      </c>
      <c r="H18" s="8">
        <f t="shared" ref="H18" si="8">H14++H9+H7</f>
        <v>225</v>
      </c>
    </row>
    <row r="19" spans="1:8" x14ac:dyDescent="0.25">
      <c r="A19" t="s">
        <v>22</v>
      </c>
      <c r="B19" s="10">
        <f t="shared" ref="B19:G19" si="9">B17+B18</f>
        <v>1000</v>
      </c>
      <c r="C19" s="10">
        <f t="shared" si="9"/>
        <v>820</v>
      </c>
      <c r="D19" s="10">
        <f t="shared" si="9"/>
        <v>800</v>
      </c>
      <c r="E19" s="10">
        <f t="shared" si="9"/>
        <v>1110</v>
      </c>
      <c r="F19" s="10">
        <f t="shared" si="9"/>
        <v>1170</v>
      </c>
      <c r="G19" s="10">
        <f t="shared" si="9"/>
        <v>1040</v>
      </c>
      <c r="H19" s="10">
        <f t="shared" ref="H19" si="10">H17+H18</f>
        <v>625</v>
      </c>
    </row>
    <row r="20" spans="1:8" x14ac:dyDescent="0.25">
      <c r="A20" t="s">
        <v>21</v>
      </c>
      <c r="B20" s="6">
        <f t="shared" ref="B20:G20" si="11">B18/B17</f>
        <v>0.66666666666666663</v>
      </c>
      <c r="C20" s="6">
        <f t="shared" si="11"/>
        <v>0.64</v>
      </c>
      <c r="D20" s="6">
        <f t="shared" si="11"/>
        <v>0.6</v>
      </c>
      <c r="E20" s="6">
        <f t="shared" si="11"/>
        <v>1.0181818181818181</v>
      </c>
      <c r="F20" s="6">
        <f t="shared" si="11"/>
        <v>0.72058823529411764</v>
      </c>
      <c r="G20" s="6">
        <f t="shared" si="11"/>
        <v>0.76271186440677963</v>
      </c>
      <c r="H20" s="6">
        <f t="shared" ref="H20" si="12">H18/H17</f>
        <v>0.5625</v>
      </c>
    </row>
    <row r="21" spans="1:8" x14ac:dyDescent="0.25">
      <c r="A21" t="s">
        <v>12</v>
      </c>
      <c r="B21" s="3">
        <f t="shared" ref="B21:G21" si="13">100*(100%+B20)</f>
        <v>166.66666666666666</v>
      </c>
      <c r="C21" s="3">
        <f t="shared" si="13"/>
        <v>164</v>
      </c>
      <c r="D21" s="3">
        <f t="shared" si="13"/>
        <v>160</v>
      </c>
      <c r="E21" s="3">
        <f t="shared" si="13"/>
        <v>201.81818181818181</v>
      </c>
      <c r="F21" s="3">
        <f t="shared" si="13"/>
        <v>172.05882352941177</v>
      </c>
      <c r="G21" s="3">
        <f t="shared" si="13"/>
        <v>176.27118644067795</v>
      </c>
      <c r="H21" s="3">
        <f t="shared" ref="H21" si="14">100*(100%+H20)</f>
        <v>156.25</v>
      </c>
    </row>
    <row r="23" spans="1:8" s="12" customFormat="1" ht="15.75" thickBot="1" x14ac:dyDescent="0.3">
      <c r="A23" s="12" t="s">
        <v>24</v>
      </c>
      <c r="B23" s="13"/>
      <c r="C23" s="13"/>
      <c r="D23" s="13"/>
      <c r="E23" s="13"/>
      <c r="F23" s="13"/>
      <c r="G23" s="13"/>
      <c r="H23" s="13"/>
    </row>
    <row r="24" spans="1:8" x14ac:dyDescent="0.25">
      <c r="A24" t="s">
        <v>15</v>
      </c>
      <c r="B24" s="5">
        <v>0.02</v>
      </c>
      <c r="C24" s="5">
        <v>2.4E-2</v>
      </c>
      <c r="D24" s="5">
        <v>0.02</v>
      </c>
      <c r="E24" s="5">
        <v>1.4999999999999999E-2</v>
      </c>
      <c r="F24" s="5">
        <v>2.5999999999999999E-2</v>
      </c>
      <c r="G24" s="5">
        <v>2.4E-2</v>
      </c>
      <c r="H24" s="5">
        <v>0</v>
      </c>
    </row>
    <row r="25" spans="1:8" x14ac:dyDescent="0.25">
      <c r="A25" t="s">
        <v>25</v>
      </c>
      <c r="B25" s="11">
        <f t="shared" ref="B25:G25" si="15">B$17*B24</f>
        <v>12</v>
      </c>
      <c r="C25" s="11">
        <f t="shared" si="15"/>
        <v>12</v>
      </c>
      <c r="D25" s="11">
        <f t="shared" si="15"/>
        <v>10</v>
      </c>
      <c r="E25" s="11">
        <f t="shared" si="15"/>
        <v>8.25</v>
      </c>
      <c r="F25" s="11">
        <f t="shared" si="15"/>
        <v>17.68</v>
      </c>
      <c r="G25" s="11">
        <f t="shared" si="15"/>
        <v>14.16</v>
      </c>
      <c r="H25" s="11">
        <f t="shared" ref="H25" si="16">H$17*H24</f>
        <v>0</v>
      </c>
    </row>
    <row r="26" spans="1:8" x14ac:dyDescent="0.25">
      <c r="A26" t="s">
        <v>26</v>
      </c>
      <c r="B26" s="5">
        <v>8.0000000000000002E-3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0.8</v>
      </c>
    </row>
    <row r="27" spans="1:8" x14ac:dyDescent="0.25">
      <c r="A27" t="s">
        <v>27</v>
      </c>
      <c r="B27" s="11">
        <f t="shared" ref="B27:G27" si="17">B$17*B26</f>
        <v>4.8</v>
      </c>
      <c r="C27" s="11">
        <f t="shared" si="17"/>
        <v>0</v>
      </c>
      <c r="D27" s="11">
        <f t="shared" si="17"/>
        <v>0</v>
      </c>
      <c r="E27" s="11">
        <f t="shared" si="17"/>
        <v>0</v>
      </c>
      <c r="F27" s="11">
        <f t="shared" si="17"/>
        <v>0</v>
      </c>
      <c r="G27" s="11">
        <f t="shared" si="17"/>
        <v>0</v>
      </c>
      <c r="H27" s="11">
        <f t="shared" ref="H27" si="18">H$17*H26</f>
        <v>320</v>
      </c>
    </row>
    <row r="28" spans="1:8" x14ac:dyDescent="0.25">
      <c r="A28" t="s">
        <v>33</v>
      </c>
      <c r="B28" s="5">
        <v>0</v>
      </c>
      <c r="C28" s="5">
        <v>0</v>
      </c>
      <c r="D28" s="5">
        <v>0.01</v>
      </c>
      <c r="E28" s="5">
        <v>0</v>
      </c>
      <c r="F28" s="5">
        <v>0</v>
      </c>
      <c r="G28" s="5">
        <v>0</v>
      </c>
      <c r="H28" s="5">
        <v>2.5000000000000001E-2</v>
      </c>
    </row>
    <row r="29" spans="1:8" x14ac:dyDescent="0.25">
      <c r="A29" t="s">
        <v>34</v>
      </c>
      <c r="B29" s="11">
        <f t="shared" ref="B29:G29" si="19">B$17*B28</f>
        <v>0</v>
      </c>
      <c r="C29" s="11">
        <f t="shared" si="19"/>
        <v>0</v>
      </c>
      <c r="D29" s="11">
        <f t="shared" si="19"/>
        <v>5</v>
      </c>
      <c r="E29" s="11">
        <f t="shared" si="19"/>
        <v>0</v>
      </c>
      <c r="F29" s="11">
        <f t="shared" si="19"/>
        <v>0</v>
      </c>
      <c r="G29" s="11">
        <f t="shared" si="19"/>
        <v>0</v>
      </c>
      <c r="H29" s="11">
        <f t="shared" ref="H29" si="20">H$17*H28</f>
        <v>10</v>
      </c>
    </row>
    <row r="32" spans="1:8" x14ac:dyDescent="0.25">
      <c r="A32" s="14" t="s">
        <v>38</v>
      </c>
    </row>
    <row r="33" spans="1:1" x14ac:dyDescent="0.25">
      <c r="A33" s="16" t="s">
        <v>41</v>
      </c>
    </row>
    <row r="34" spans="1:1" x14ac:dyDescent="0.25">
      <c r="A34" s="15" t="s">
        <v>37</v>
      </c>
    </row>
  </sheetData>
  <sheetProtection selectLockedCells="1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81A0-EE17-4EDB-9301-3879CA77F996}">
  <dimension ref="A1:C26"/>
  <sheetViews>
    <sheetView workbookViewId="0"/>
  </sheetViews>
  <sheetFormatPr baseColWidth="10" defaultColWidth="9.140625" defaultRowHeight="15" x14ac:dyDescent="0.25"/>
  <cols>
    <col min="1" max="1" width="33.140625" customWidth="1"/>
    <col min="2" max="2" width="11.28515625" customWidth="1"/>
  </cols>
  <sheetData>
    <row r="1" spans="1:3" s="2" customFormat="1" ht="20.25" thickBot="1" x14ac:dyDescent="0.35">
      <c r="A1" s="2" t="s">
        <v>30</v>
      </c>
    </row>
    <row r="2" spans="1:3" ht="15.75" thickTop="1" x14ac:dyDescent="0.25"/>
    <row r="4" spans="1:3" x14ac:dyDescent="0.25">
      <c r="A4" t="s">
        <v>2</v>
      </c>
      <c r="B4" s="7">
        <v>500</v>
      </c>
    </row>
    <row r="5" spans="1:3" x14ac:dyDescent="0.25">
      <c r="A5" t="s">
        <v>6</v>
      </c>
      <c r="B5" s="7">
        <v>300</v>
      </c>
    </row>
    <row r="6" spans="1:3" x14ac:dyDescent="0.25">
      <c r="A6" t="s">
        <v>15</v>
      </c>
      <c r="B6" s="5">
        <v>2.3E-2</v>
      </c>
    </row>
    <row r="7" spans="1:3" x14ac:dyDescent="0.25">
      <c r="A7" t="s">
        <v>14</v>
      </c>
      <c r="B7" s="6">
        <f>B5/B4</f>
        <v>0.6</v>
      </c>
      <c r="C7" s="1"/>
    </row>
    <row r="8" spans="1:3" x14ac:dyDescent="0.25">
      <c r="A8" t="s">
        <v>12</v>
      </c>
      <c r="B8" s="3">
        <f>100*(100%+B7)</f>
        <v>160</v>
      </c>
      <c r="C8" s="1"/>
    </row>
    <row r="9" spans="1:3" x14ac:dyDescent="0.25">
      <c r="C9" s="1"/>
    </row>
    <row r="10" spans="1:3" x14ac:dyDescent="0.25">
      <c r="A10" t="s">
        <v>1</v>
      </c>
      <c r="B10" s="7">
        <v>150</v>
      </c>
    </row>
    <row r="11" spans="1:3" x14ac:dyDescent="0.25">
      <c r="A11" t="s">
        <v>7</v>
      </c>
      <c r="B11" s="9">
        <v>0.5</v>
      </c>
    </row>
    <row r="12" spans="1:3" x14ac:dyDescent="0.25">
      <c r="A12" t="s">
        <v>0</v>
      </c>
      <c r="B12" s="8">
        <f>B$10*(1-(B11)/(B11+100%))</f>
        <v>100.00000000000001</v>
      </c>
    </row>
    <row r="13" spans="1:3" x14ac:dyDescent="0.25">
      <c r="A13" t="s">
        <v>3</v>
      </c>
      <c r="B13" s="8">
        <f>B10-B12</f>
        <v>49.999999999999986</v>
      </c>
    </row>
    <row r="14" spans="1:3" x14ac:dyDescent="0.25">
      <c r="B14" s="4"/>
    </row>
    <row r="15" spans="1:3" x14ac:dyDescent="0.25">
      <c r="B15" s="4"/>
    </row>
    <row r="16" spans="1:3" x14ac:dyDescent="0.25">
      <c r="A16" t="s">
        <v>5</v>
      </c>
      <c r="B16" s="10">
        <f>B4-B12</f>
        <v>400</v>
      </c>
    </row>
    <row r="17" spans="1:2" x14ac:dyDescent="0.25">
      <c r="A17" t="s">
        <v>13</v>
      </c>
      <c r="B17" s="10">
        <f>B5-B13</f>
        <v>250</v>
      </c>
    </row>
    <row r="18" spans="1:2" x14ac:dyDescent="0.25">
      <c r="A18" t="s">
        <v>4</v>
      </c>
      <c r="B18" s="11">
        <f>B4*B6</f>
        <v>11.5</v>
      </c>
    </row>
    <row r="24" spans="1:2" x14ac:dyDescent="0.25">
      <c r="A24" s="14" t="s">
        <v>38</v>
      </c>
    </row>
    <row r="25" spans="1:2" x14ac:dyDescent="0.25">
      <c r="A25" s="16" t="s">
        <v>41</v>
      </c>
    </row>
    <row r="26" spans="1:2" x14ac:dyDescent="0.25">
      <c r="A26" s="15" t="s">
        <v>37</v>
      </c>
    </row>
  </sheetData>
  <sheetProtection selectLockedCells="1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Teigrechner</vt:lpstr>
      <vt:lpstr>Zugaberechner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Fritz</cp:lastModifiedBy>
  <dcterms:created xsi:type="dcterms:W3CDTF">2015-06-05T18:19:34Z</dcterms:created>
  <dcterms:modified xsi:type="dcterms:W3CDTF">2025-08-23T11:39:13Z</dcterms:modified>
</cp:coreProperties>
</file>